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2" windowWidth="14220" windowHeight="7968" activeTab="0"/>
  </bookViews>
  <sheets>
    <sheet name="Бюджетные кредиты МО" sheetId="1" r:id="rId1"/>
  </sheets>
  <definedNames>
    <definedName name="_xlnm.Print_Titles" localSheetId="0">'Бюджетные кредиты МО'!$3:$3</definedName>
    <definedName name="_xlnm.Print_Area" localSheetId="0">'Бюджетные кредиты МО'!$A$1:$J$23</definedName>
  </definedNames>
  <calcPr fullCalcOnLoad="1"/>
</workbook>
</file>

<file path=xl/sharedStrings.xml><?xml version="1.0" encoding="utf-8"?>
<sst xmlns="http://schemas.openxmlformats.org/spreadsheetml/2006/main" count="39" uniqueCount="30">
  <si>
    <t>Наименование муниципального образования -заемщика</t>
  </si>
  <si>
    <t>Дата гашения</t>
  </si>
  <si>
    <t>Основание для выдачи кредита</t>
  </si>
  <si>
    <t>Примечание</t>
  </si>
  <si>
    <t>Дата выдачи средств</t>
  </si>
  <si>
    <t>№ п/п</t>
  </si>
  <si>
    <t>Объём выдачи</t>
  </si>
  <si>
    <t>Вид кредита</t>
  </si>
  <si>
    <t>Брянский муниципальный район</t>
  </si>
  <si>
    <t>Погашено на 01.10.2022</t>
  </si>
  <si>
    <t>Остаток бюджетных кредитов на 01.10.2022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</si>
  <si>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</si>
  <si>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</si>
  <si>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</si>
  <si>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</si>
  <si>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Стародубский муниципальный округ</t>
  </si>
  <si>
    <t>Городской округ город Фокино</t>
  </si>
  <si>
    <t>Дятьковский муниципальный район</t>
  </si>
  <si>
    <t>Трубчевский муниципальный район</t>
  </si>
  <si>
    <t>Итого</t>
  </si>
  <si>
    <t>( рублей)</t>
  </si>
  <si>
    <t>Постановление Правительства Брянской области от 20.06.2022 № 248-п,Закон Брянской области от 27.06.2022 № 44-З, приказ департамента финансов  Брянской области  от 27.06.2022 № 90</t>
  </si>
  <si>
    <t>ВСЕГО</t>
  </si>
  <si>
    <t>бюджетный кредит для погашения долговых обязательств по кредитам, полученным  от кредитных организаций</t>
  </si>
  <si>
    <t>Погашение основного долга: в  2025 году - 28.11.2025, в 2026 году - 30.11.2026, в 2027 году - 02.07.2027;16.07.2027.
Проценты за пользование бюджетным кредитом в 2022 году уплачиваются 30.11.2022</t>
  </si>
  <si>
    <t>Погашение основного долга: в  2025 году - 28.11.2025, в 2026 году - 30.11.2026, в 2027 году - 02.07.2027.
Проценты за пользование бюджетным кредитом в 2022 году уплачиваются 30.11.2022</t>
  </si>
  <si>
    <t>Отчет о предоставлении и погашении бюджетных кредитов, выданных муниципальным образованиям Брянской области, по состоянию на 01.10.2022 года</t>
  </si>
  <si>
    <t>Заместитель Губернатора Брянской области</t>
  </si>
  <si>
    <t>Г.В. Петушкова</t>
  </si>
  <si>
    <t>Исп. Матюшина М.А., 74-26-66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</si>
</sst>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mmm/yyyy"/>
    <numFmt numFmtId="181" formatCode="#,##0.0_р_."/>
    <numFmt numFmtId="182" formatCode="#,##0.00_р_."/>
    <numFmt numFmtId="183" formatCode="0.0000%"/>
    <numFmt numFmtId="184" formatCode="_(&quot;$&quot;* #,##0_);_(&quot;$&quot;* \(#,##0\);_(&quot;$&quot;* &quot;-&quot;_);_(@_)"/>
    <numFmt numFmtId="185" formatCode="_(* #,##0_);_(* \(#,##0\);_(* &quot;-&quot;_);_(@_)"/>
    <numFmt numFmtId="186" formatCode="_(* #,##0.00_);_(* \(#,##0.00\);_(* &quot;-&quot;??_);_(@_)"/>
    <numFmt numFmtId="187" formatCode="[$-419]General"/>
    <numFmt numFmtId="188" formatCode="#,##0.00_ ;\-#,##0.00\ "/>
    <numFmt numFmtId="189" formatCode="_(&quot;$&quot;* #,##0.00_);_(&quot;$&quot;* \(#,##0.00\);_(&quot;$&quot;* &quot;-&quot;??_);_(@_)"/>
    <numFmt numFmtId="190" formatCode="#,##0_р_.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9" borderId="1" applyNumberFormat="0" applyAlignment="0" applyProtection="0"/>
    <xf numFmtId="0" fontId="35" fillId="40" borderId="2" applyNumberFormat="0" applyAlignment="0" applyProtection="0"/>
    <xf numFmtId="187" fontId="36" fillId="0" borderId="0">
      <alignment/>
      <protection/>
    </xf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42" borderId="1" applyNumberFormat="0" applyAlignment="0" applyProtection="0"/>
    <xf numFmtId="0" fontId="43" fillId="0" borderId="6" applyNumberFormat="0" applyFill="0" applyAlignment="0" applyProtection="0"/>
    <xf numFmtId="0" fontId="44" fillId="43" borderId="0" applyNumberFormat="0" applyBorder="0" applyAlignment="0" applyProtection="0"/>
    <xf numFmtId="0" fontId="8" fillId="44" borderId="7" applyNumberFormat="0" applyFont="0" applyAlignment="0" applyProtection="0"/>
    <xf numFmtId="0" fontId="45" fillId="3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9" fontId="10" fillId="0" borderId="10">
      <alignment horizontal="center" vertical="top" shrinkToFit="1"/>
      <protection/>
    </xf>
    <xf numFmtId="49" fontId="10" fillId="0" borderId="10">
      <alignment horizontal="center" vertical="top" wrapText="1"/>
      <protection/>
    </xf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42" fillId="42" borderId="1" applyNumberFormat="0" applyAlignment="0" applyProtection="0"/>
    <xf numFmtId="0" fontId="45" fillId="39" borderId="8" applyNumberFormat="0" applyAlignment="0" applyProtection="0"/>
    <xf numFmtId="0" fontId="34" fillId="39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9" fillId="0" borderId="0" applyFont="0" applyFill="0" applyBorder="0" applyAlignment="0" applyProtection="0"/>
    <xf numFmtId="184" fontId="9" fillId="0" borderId="0" applyFont="0" applyFill="0" applyBorder="0" applyAlignment="0" applyProtection="0"/>
    <xf numFmtId="168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5" fillId="40" borderId="2" applyNumberFormat="0" applyAlignment="0" applyProtection="0"/>
    <xf numFmtId="0" fontId="46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31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49" fillId="0" borderId="0">
      <alignment vertical="top" wrapText="1"/>
      <protection/>
    </xf>
    <xf numFmtId="0" fontId="9" fillId="0" borderId="0">
      <alignment/>
      <protection/>
    </xf>
    <xf numFmtId="0" fontId="10" fillId="0" borderId="0">
      <alignment vertical="top" wrapText="1"/>
      <protection/>
    </xf>
    <xf numFmtId="0" fontId="49" fillId="0" borderId="0">
      <alignment vertical="top" wrapText="1"/>
      <protection/>
    </xf>
    <xf numFmtId="0" fontId="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49" fillId="0" borderId="0" applyFont="0" applyFill="0" applyBorder="0" applyAlignment="0" applyProtection="0"/>
    <xf numFmtId="185" fontId="9" fillId="0" borderId="0" applyFont="0" applyFill="0" applyBorder="0" applyAlignment="0" applyProtection="0"/>
    <xf numFmtId="169" fontId="4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10" fillId="0" borderId="0" applyFont="0" applyFill="0" applyBorder="0" applyAlignment="0" applyProtection="0"/>
    <xf numFmtId="186" fontId="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4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vertical="top"/>
    </xf>
    <xf numFmtId="174" fontId="5" fillId="0" borderId="0" xfId="0" applyNumberFormat="1" applyFont="1" applyBorder="1" applyAlignment="1">
      <alignment horizontal="center"/>
    </xf>
    <xf numFmtId="174" fontId="5" fillId="0" borderId="0" xfId="0" applyNumberFormat="1" applyFont="1" applyAlignment="1">
      <alignment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/>
    </xf>
    <xf numFmtId="181" fontId="7" fillId="0" borderId="11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71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1" xfId="0" applyFont="1" applyFill="1" applyBorder="1" applyAlignment="1">
      <alignment wrapText="1"/>
    </xf>
    <xf numFmtId="14" fontId="6" fillId="0" borderId="12" xfId="0" applyNumberFormat="1" applyFont="1" applyFill="1" applyBorder="1" applyAlignment="1">
      <alignment vertical="center" wrapText="1"/>
    </xf>
    <xf numFmtId="14" fontId="6" fillId="0" borderId="1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81" fontId="6" fillId="0" borderId="11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14" fontId="6" fillId="0" borderId="12" xfId="0" applyNumberFormat="1" applyFont="1" applyFill="1" applyBorder="1" applyAlignment="1">
      <alignment vertical="center" wrapText="1"/>
    </xf>
    <xf numFmtId="14" fontId="6" fillId="0" borderId="17" xfId="0" applyNumberFormat="1" applyFont="1" applyFill="1" applyBorder="1" applyAlignment="1">
      <alignment vertical="center" wrapText="1"/>
    </xf>
    <xf numFmtId="14" fontId="6" fillId="0" borderId="14" xfId="0" applyNumberFormat="1" applyFont="1" applyFill="1" applyBorder="1" applyAlignment="1">
      <alignment vertical="center" wrapText="1"/>
    </xf>
    <xf numFmtId="14" fontId="6" fillId="0" borderId="12" xfId="0" applyNumberFormat="1" applyFont="1" applyFill="1" applyBorder="1" applyAlignment="1">
      <alignment horizontal="left" vertical="center" wrapText="1"/>
    </xf>
    <xf numFmtId="14" fontId="6" fillId="0" borderId="17" xfId="0" applyNumberFormat="1" applyFont="1" applyFill="1" applyBorder="1" applyAlignment="1">
      <alignment horizontal="left" vertical="center" wrapText="1"/>
    </xf>
    <xf numFmtId="14" fontId="6" fillId="0" borderId="14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</cellXfs>
  <cellStyles count="1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11" xfId="109"/>
    <cellStyle name="Обычный 12" xfId="110"/>
    <cellStyle name="Обычный 2" xfId="111"/>
    <cellStyle name="Обычный 2 2" xfId="112"/>
    <cellStyle name="Обычный 2_2019 10 10 Распределение МБТ 2020-2022" xfId="113"/>
    <cellStyle name="Обычный 3" xfId="114"/>
    <cellStyle name="Обычный 4" xfId="115"/>
    <cellStyle name="Обычный 5" xfId="116"/>
    <cellStyle name="Обычный 6" xfId="117"/>
    <cellStyle name="Обычный 7" xfId="118"/>
    <cellStyle name="Обычный 8" xfId="119"/>
    <cellStyle name="Обычный 9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Процентный 2" xfId="126"/>
    <cellStyle name="Процентный 3" xfId="127"/>
    <cellStyle name="Процентный 4" xfId="128"/>
    <cellStyle name="Процентный 4 2" xfId="129"/>
    <cellStyle name="Процентный 5" xfId="130"/>
    <cellStyle name="Процентный 6" xfId="131"/>
    <cellStyle name="Связанная ячейка" xfId="132"/>
    <cellStyle name="Текст предупреждения" xfId="133"/>
    <cellStyle name="Comma" xfId="134"/>
    <cellStyle name="Comma [0]" xfId="135"/>
    <cellStyle name="Финансовый [0] 2" xfId="136"/>
    <cellStyle name="Финансовый [0] 3" xfId="137"/>
    <cellStyle name="Финансовый [0] 4" xfId="138"/>
    <cellStyle name="Финансовый [0] 4 2" xfId="139"/>
    <cellStyle name="Финансовый [0] 5" xfId="140"/>
    <cellStyle name="Финансовый [0] 5 2" xfId="141"/>
    <cellStyle name="Финансовый [0] 6" xfId="142"/>
    <cellStyle name="Финансовый 10" xfId="143"/>
    <cellStyle name="Финансовый 11" xfId="144"/>
    <cellStyle name="Финансовый 12" xfId="145"/>
    <cellStyle name="Финансовый 2" xfId="146"/>
    <cellStyle name="Финансовый 2 2" xfId="147"/>
    <cellStyle name="Финансовый 3" xfId="148"/>
    <cellStyle name="Финансовый 4" xfId="149"/>
    <cellStyle name="Финансовый 5" xfId="150"/>
    <cellStyle name="Финансовый 6" xfId="151"/>
    <cellStyle name="Финансовый 6 2" xfId="152"/>
    <cellStyle name="Финансовый 7" xfId="153"/>
    <cellStyle name="Финансовый 8" xfId="154"/>
    <cellStyle name="Финансовый 9" xfId="155"/>
    <cellStyle name="Хороший" xfId="1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N36"/>
  <sheetViews>
    <sheetView tabSelected="1" view="pageBreakPreview" zoomScaleSheetLayoutView="100" zoomScalePageLayoutView="0" workbookViewId="0" topLeftCell="A13">
      <selection activeCell="F21" sqref="F21"/>
    </sheetView>
  </sheetViews>
  <sheetFormatPr defaultColWidth="9.00390625" defaultRowHeight="12.75"/>
  <cols>
    <col min="1" max="1" width="5.125" style="0" customWidth="1"/>
    <col min="2" max="2" width="22.00390625" style="0" customWidth="1"/>
    <col min="3" max="3" width="17.50390625" style="0" customWidth="1"/>
    <col min="4" max="4" width="15.125" style="0" customWidth="1"/>
    <col min="5" max="5" width="13.75390625" style="0" customWidth="1"/>
    <col min="6" max="6" width="14.50390625" style="0" customWidth="1"/>
    <col min="7" max="7" width="15.50390625" style="0" customWidth="1"/>
    <col min="8" max="8" width="24.125" style="0" customWidth="1"/>
    <col min="9" max="9" width="36.875" style="0" customWidth="1"/>
    <col min="10" max="10" width="46.75390625" style="0" customWidth="1"/>
    <col min="11" max="11" width="7.25390625" style="0" customWidth="1"/>
    <col min="12" max="12" width="6.25390625" style="0" customWidth="1"/>
    <col min="13" max="13" width="46.25390625" style="0" customWidth="1"/>
  </cols>
  <sheetData>
    <row r="1" spans="1:10" ht="43.5" customHeight="1">
      <c r="A1" s="42" t="s">
        <v>26</v>
      </c>
      <c r="B1" s="42"/>
      <c r="C1" s="42"/>
      <c r="D1" s="42"/>
      <c r="E1" s="42"/>
      <c r="F1" s="42"/>
      <c r="G1" s="42"/>
      <c r="H1" s="42"/>
      <c r="I1" s="42"/>
      <c r="J1" s="42"/>
    </row>
    <row r="2" spans="2:10" ht="12.75" customHeight="1">
      <c r="B2" s="7"/>
      <c r="C2" s="7"/>
      <c r="D2" s="7"/>
      <c r="E2" s="7"/>
      <c r="F2" s="8"/>
      <c r="G2" s="40" t="s">
        <v>20</v>
      </c>
      <c r="H2" s="40"/>
      <c r="I2" s="40"/>
      <c r="J2" s="40"/>
    </row>
    <row r="3" spans="1:14" ht="71.25" customHeight="1">
      <c r="A3" s="32" t="s">
        <v>5</v>
      </c>
      <c r="B3" s="31" t="s">
        <v>0</v>
      </c>
      <c r="C3" s="31" t="s">
        <v>6</v>
      </c>
      <c r="D3" s="31" t="s">
        <v>4</v>
      </c>
      <c r="E3" s="31" t="s">
        <v>1</v>
      </c>
      <c r="F3" s="31" t="s">
        <v>9</v>
      </c>
      <c r="G3" s="31" t="s">
        <v>10</v>
      </c>
      <c r="H3" s="31" t="s">
        <v>7</v>
      </c>
      <c r="I3" s="33" t="s">
        <v>2</v>
      </c>
      <c r="J3" s="34" t="s">
        <v>3</v>
      </c>
      <c r="L3" s="23"/>
      <c r="M3" s="23"/>
      <c r="N3" s="23"/>
    </row>
    <row r="4" spans="1:14" ht="43.5" customHeight="1">
      <c r="A4" s="36">
        <v>1</v>
      </c>
      <c r="B4" s="38" t="s">
        <v>11</v>
      </c>
      <c r="C4" s="29">
        <v>1173000000</v>
      </c>
      <c r="D4" s="30">
        <v>44748</v>
      </c>
      <c r="E4" s="30">
        <v>46570</v>
      </c>
      <c r="F4" s="29">
        <v>0</v>
      </c>
      <c r="G4" s="29">
        <v>1173000000</v>
      </c>
      <c r="H4" s="48" t="s">
        <v>23</v>
      </c>
      <c r="I4" s="48" t="s">
        <v>21</v>
      </c>
      <c r="J4" s="51" t="s">
        <v>24</v>
      </c>
      <c r="L4" s="23"/>
      <c r="M4" s="27"/>
      <c r="N4" s="23"/>
    </row>
    <row r="5" spans="1:14" ht="24" customHeight="1">
      <c r="A5" s="37"/>
      <c r="B5" s="39"/>
      <c r="C5" s="29">
        <v>120000000</v>
      </c>
      <c r="D5" s="30">
        <v>44762</v>
      </c>
      <c r="E5" s="30">
        <v>46584</v>
      </c>
      <c r="F5" s="29">
        <v>0</v>
      </c>
      <c r="G5" s="29">
        <v>120000000</v>
      </c>
      <c r="H5" s="49"/>
      <c r="I5" s="49"/>
      <c r="J5" s="52"/>
      <c r="L5" s="23"/>
      <c r="M5" s="23"/>
      <c r="N5" s="23"/>
    </row>
    <row r="6" spans="1:10" ht="18" customHeight="1">
      <c r="A6" s="43" t="s">
        <v>19</v>
      </c>
      <c r="B6" s="44"/>
      <c r="C6" s="19">
        <f>C4+C5</f>
        <v>1293000000</v>
      </c>
      <c r="D6" s="20"/>
      <c r="E6" s="20"/>
      <c r="F6" s="19">
        <f>F4+F5</f>
        <v>0</v>
      </c>
      <c r="G6" s="19">
        <f>G4+G5</f>
        <v>1293000000</v>
      </c>
      <c r="H6" s="49"/>
      <c r="I6" s="49"/>
      <c r="J6" s="53"/>
    </row>
    <row r="7" spans="1:10" ht="70.5" customHeight="1">
      <c r="A7" s="35">
        <v>2</v>
      </c>
      <c r="B7" s="28" t="s">
        <v>8</v>
      </c>
      <c r="C7" s="29">
        <v>55000000</v>
      </c>
      <c r="D7" s="30">
        <v>44748</v>
      </c>
      <c r="E7" s="30">
        <v>46570</v>
      </c>
      <c r="F7" s="29">
        <v>0</v>
      </c>
      <c r="G7" s="29">
        <v>55000000</v>
      </c>
      <c r="H7" s="49"/>
      <c r="I7" s="49"/>
      <c r="J7" s="26" t="s">
        <v>25</v>
      </c>
    </row>
    <row r="8" spans="1:10" ht="81" customHeight="1">
      <c r="A8" s="35">
        <v>3</v>
      </c>
      <c r="B8" s="28" t="s">
        <v>15</v>
      </c>
      <c r="C8" s="29">
        <v>20972775</v>
      </c>
      <c r="D8" s="30">
        <v>44749</v>
      </c>
      <c r="E8" s="30">
        <v>46570</v>
      </c>
      <c r="F8" s="29">
        <v>0</v>
      </c>
      <c r="G8" s="29">
        <v>20972775</v>
      </c>
      <c r="H8" s="49"/>
      <c r="I8" s="49"/>
      <c r="J8" s="26" t="s">
        <v>25</v>
      </c>
    </row>
    <row r="9" spans="1:10" ht="72" customHeight="1">
      <c r="A9" s="35">
        <v>4</v>
      </c>
      <c r="B9" s="28" t="s">
        <v>13</v>
      </c>
      <c r="C9" s="29">
        <v>41000000</v>
      </c>
      <c r="D9" s="30">
        <v>44749</v>
      </c>
      <c r="E9" s="30">
        <v>46570</v>
      </c>
      <c r="F9" s="29">
        <v>0</v>
      </c>
      <c r="G9" s="29">
        <v>41000000</v>
      </c>
      <c r="H9" s="49"/>
      <c r="I9" s="49"/>
      <c r="J9" s="26" t="s">
        <v>25</v>
      </c>
    </row>
    <row r="10" spans="1:10" ht="75" customHeight="1">
      <c r="A10" s="35">
        <v>5</v>
      </c>
      <c r="B10" s="28" t="s">
        <v>16</v>
      </c>
      <c r="C10" s="29">
        <v>19500000</v>
      </c>
      <c r="D10" s="30">
        <v>44749</v>
      </c>
      <c r="E10" s="30">
        <v>46570</v>
      </c>
      <c r="F10" s="29">
        <v>0</v>
      </c>
      <c r="G10" s="29">
        <v>19500000</v>
      </c>
      <c r="H10" s="49"/>
      <c r="I10" s="49"/>
      <c r="J10" s="26" t="s">
        <v>25</v>
      </c>
    </row>
    <row r="11" spans="1:10" ht="39" customHeight="1">
      <c r="A11" s="36">
        <v>6</v>
      </c>
      <c r="B11" s="38" t="s">
        <v>17</v>
      </c>
      <c r="C11" s="29">
        <v>22000000</v>
      </c>
      <c r="D11" s="30">
        <v>44749</v>
      </c>
      <c r="E11" s="30">
        <v>46570</v>
      </c>
      <c r="F11" s="29">
        <v>0</v>
      </c>
      <c r="G11" s="29">
        <v>22000000</v>
      </c>
      <c r="H11" s="49"/>
      <c r="I11" s="49"/>
      <c r="J11" s="54" t="s">
        <v>24</v>
      </c>
    </row>
    <row r="12" spans="1:10" ht="36" customHeight="1">
      <c r="A12" s="37"/>
      <c r="B12" s="39"/>
      <c r="C12" s="29">
        <v>2000000</v>
      </c>
      <c r="D12" s="30">
        <v>44762</v>
      </c>
      <c r="E12" s="30">
        <v>46584</v>
      </c>
      <c r="F12" s="29">
        <v>0</v>
      </c>
      <c r="G12" s="29">
        <v>2000000</v>
      </c>
      <c r="H12" s="49"/>
      <c r="I12" s="49"/>
      <c r="J12" s="55"/>
    </row>
    <row r="13" spans="1:10" ht="20.25" customHeight="1">
      <c r="A13" s="43" t="s">
        <v>19</v>
      </c>
      <c r="B13" s="44"/>
      <c r="C13" s="19">
        <f>C11+C12</f>
        <v>24000000</v>
      </c>
      <c r="D13" s="20"/>
      <c r="E13" s="20"/>
      <c r="F13" s="19">
        <v>0</v>
      </c>
      <c r="G13" s="21">
        <f>SUM(G11:G12)</f>
        <v>24000000</v>
      </c>
      <c r="H13" s="49"/>
      <c r="I13" s="49"/>
      <c r="J13" s="56"/>
    </row>
    <row r="14" spans="1:10" ht="75.75" customHeight="1">
      <c r="A14" s="35">
        <v>7</v>
      </c>
      <c r="B14" s="28" t="s">
        <v>18</v>
      </c>
      <c r="C14" s="29">
        <v>3500000</v>
      </c>
      <c r="D14" s="30">
        <v>44750</v>
      </c>
      <c r="E14" s="30">
        <v>46570</v>
      </c>
      <c r="F14" s="29">
        <v>0</v>
      </c>
      <c r="G14" s="29">
        <v>3500000</v>
      </c>
      <c r="H14" s="49"/>
      <c r="I14" s="49"/>
      <c r="J14" s="25" t="s">
        <v>25</v>
      </c>
    </row>
    <row r="15" spans="1:10" ht="36.75" customHeight="1">
      <c r="A15" s="36">
        <v>8</v>
      </c>
      <c r="B15" s="38" t="s">
        <v>14</v>
      </c>
      <c r="C15" s="29">
        <v>6500000</v>
      </c>
      <c r="D15" s="30">
        <v>44750</v>
      </c>
      <c r="E15" s="30">
        <v>46570</v>
      </c>
      <c r="F15" s="29">
        <v>0</v>
      </c>
      <c r="G15" s="29">
        <v>6500000</v>
      </c>
      <c r="H15" s="49"/>
      <c r="I15" s="49"/>
      <c r="J15" s="51" t="s">
        <v>24</v>
      </c>
    </row>
    <row r="16" spans="1:10" ht="33" customHeight="1">
      <c r="A16" s="37"/>
      <c r="B16" s="39"/>
      <c r="C16" s="29">
        <v>500000</v>
      </c>
      <c r="D16" s="30">
        <v>44762</v>
      </c>
      <c r="E16" s="30">
        <v>46584</v>
      </c>
      <c r="F16" s="29">
        <v>0</v>
      </c>
      <c r="G16" s="29">
        <v>500000</v>
      </c>
      <c r="H16" s="49"/>
      <c r="I16" s="49"/>
      <c r="J16" s="52"/>
    </row>
    <row r="17" spans="1:10" ht="13.5" customHeight="1">
      <c r="A17" s="43" t="s">
        <v>19</v>
      </c>
      <c r="B17" s="44"/>
      <c r="C17" s="19">
        <f>SUM(C15:C16)</f>
        <v>7000000</v>
      </c>
      <c r="D17" s="20"/>
      <c r="E17" s="20"/>
      <c r="F17" s="19">
        <f>SUM(F15:F16)</f>
        <v>0</v>
      </c>
      <c r="G17" s="21">
        <f>SUM(G15:G16)</f>
        <v>7000000</v>
      </c>
      <c r="H17" s="49"/>
      <c r="I17" s="49"/>
      <c r="J17" s="53"/>
    </row>
    <row r="18" spans="1:10" ht="75" customHeight="1">
      <c r="A18" s="35">
        <v>9</v>
      </c>
      <c r="B18" s="28" t="s">
        <v>12</v>
      </c>
      <c r="C18" s="29">
        <v>49500000</v>
      </c>
      <c r="D18" s="30">
        <v>44750</v>
      </c>
      <c r="E18" s="30">
        <v>46570</v>
      </c>
      <c r="F18" s="29">
        <v>0</v>
      </c>
      <c r="G18" s="29">
        <v>49500000</v>
      </c>
      <c r="H18" s="50"/>
      <c r="I18" s="50"/>
      <c r="J18" s="25" t="s">
        <v>25</v>
      </c>
    </row>
    <row r="19" spans="1:10" s="2" customFormat="1" ht="16.5" customHeight="1">
      <c r="A19" s="43" t="s">
        <v>22</v>
      </c>
      <c r="B19" s="44"/>
      <c r="C19" s="22">
        <f>C6+C7+C8+C9+C10+C13+C14+C17+C18</f>
        <v>1513472775</v>
      </c>
      <c r="D19" s="22"/>
      <c r="E19" s="22"/>
      <c r="F19" s="22">
        <f>F6+F7+F8+F9+F10+F13+F14+F17+F18</f>
        <v>0</v>
      </c>
      <c r="G19" s="22">
        <f>G6+G7+G8+G9+G10+G13+G14+G17+G18</f>
        <v>1513472775</v>
      </c>
      <c r="H19" s="22"/>
      <c r="I19" s="24"/>
      <c r="J19" s="24"/>
    </row>
    <row r="20" spans="6:10" s="2" customFormat="1" ht="16.5" customHeight="1">
      <c r="F20" s="4"/>
      <c r="I20" s="3"/>
      <c r="J20" s="3"/>
    </row>
    <row r="21" spans="1:10" s="2" customFormat="1" ht="17.25" customHeight="1">
      <c r="A21" s="57" t="s">
        <v>27</v>
      </c>
      <c r="B21" s="57"/>
      <c r="C21" s="57"/>
      <c r="D21" s="57"/>
      <c r="E21" s="4"/>
      <c r="G21" s="47"/>
      <c r="H21" s="47"/>
      <c r="I21" s="45" t="s">
        <v>28</v>
      </c>
      <c r="J21" s="45"/>
    </row>
    <row r="22" spans="2:8" s="2" customFormat="1" ht="17.25" customHeight="1">
      <c r="B22" s="5"/>
      <c r="C22" s="18"/>
      <c r="F22" s="4"/>
      <c r="G22" s="13"/>
      <c r="H22" s="13"/>
    </row>
    <row r="23" spans="1:8" s="2" customFormat="1" ht="15">
      <c r="A23" s="46" t="s">
        <v>29</v>
      </c>
      <c r="B23" s="46"/>
      <c r="C23" s="46"/>
      <c r="F23" s="4"/>
      <c r="G23" s="13"/>
      <c r="H23" s="13"/>
    </row>
    <row r="24" spans="2:10" s="2" customFormat="1" ht="27.75" customHeight="1">
      <c r="B24" s="17"/>
      <c r="C24" s="17"/>
      <c r="D24" s="17"/>
      <c r="E24" s="17"/>
      <c r="F24" s="17"/>
      <c r="G24" s="17"/>
      <c r="H24" s="17"/>
      <c r="I24" s="17"/>
      <c r="J24" s="17"/>
    </row>
    <row r="25" spans="2:10" s="2" customFormat="1" ht="18" customHeight="1">
      <c r="B25" s="15"/>
      <c r="C25" s="15"/>
      <c r="D25" s="15"/>
      <c r="E25" s="15"/>
      <c r="F25" s="15"/>
      <c r="G25" s="15"/>
      <c r="H25" s="16"/>
      <c r="I25" s="15"/>
      <c r="J25" s="15"/>
    </row>
    <row r="26" spans="2:8" s="2" customFormat="1" ht="17.25" customHeight="1">
      <c r="B26" s="9"/>
      <c r="E26" s="14"/>
      <c r="F26" s="13"/>
      <c r="G26" s="4"/>
      <c r="H26" s="4"/>
    </row>
    <row r="27" spans="2:10" s="2" customFormat="1" ht="17.25" customHeight="1">
      <c r="B27" s="9"/>
      <c r="F27" s="4"/>
      <c r="G27" s="41"/>
      <c r="H27" s="41"/>
      <c r="I27" s="41"/>
      <c r="J27" s="41"/>
    </row>
    <row r="28" spans="2:8" s="2" customFormat="1" ht="15" customHeight="1">
      <c r="B28" s="9"/>
      <c r="F28" s="11"/>
      <c r="G28" s="4"/>
      <c r="H28" s="4"/>
    </row>
    <row r="29" spans="2:8" s="2" customFormat="1" ht="14.25" customHeight="1">
      <c r="B29" s="9"/>
      <c r="F29" s="4"/>
      <c r="G29" s="4"/>
      <c r="H29" s="4"/>
    </row>
    <row r="30" spans="2:9" s="2" customFormat="1" ht="15">
      <c r="B30" s="6"/>
      <c r="C30" s="5"/>
      <c r="D30" s="5"/>
      <c r="E30" s="5"/>
      <c r="F30" s="4"/>
      <c r="G30" s="4"/>
      <c r="H30" s="4"/>
      <c r="I30" s="12"/>
    </row>
    <row r="31" spans="2:8" s="2" customFormat="1" ht="15">
      <c r="B31" s="10"/>
      <c r="C31" s="3"/>
      <c r="D31" s="3"/>
      <c r="E31" s="3"/>
      <c r="F31" s="4"/>
      <c r="G31" s="4"/>
      <c r="H31" s="4"/>
    </row>
    <row r="32" spans="2:8" s="2" customFormat="1" ht="15">
      <c r="B32" s="10"/>
      <c r="C32" s="3"/>
      <c r="D32" s="3"/>
      <c r="E32" s="3"/>
      <c r="F32" s="4"/>
      <c r="G32" s="4"/>
      <c r="H32" s="4"/>
    </row>
    <row r="33" spans="2:8" s="2" customFormat="1" ht="15">
      <c r="B33" s="3"/>
      <c r="C33" s="3"/>
      <c r="D33" s="3"/>
      <c r="E33" s="3"/>
      <c r="F33" s="4"/>
      <c r="G33" s="4"/>
      <c r="H33" s="4"/>
    </row>
    <row r="34" spans="2:10" ht="15">
      <c r="B34" s="2"/>
      <c r="C34" s="3"/>
      <c r="D34" s="3"/>
      <c r="E34" s="3"/>
      <c r="F34" s="4"/>
      <c r="G34" s="4"/>
      <c r="H34" s="4"/>
      <c r="I34" s="2"/>
      <c r="J34" s="2"/>
    </row>
    <row r="35" spans="6:8" ht="12.75">
      <c r="F35" s="1"/>
      <c r="G35" s="1"/>
      <c r="H35" s="1"/>
    </row>
    <row r="36" spans="6:8" ht="12.75">
      <c r="F36" s="1"/>
      <c r="G36" s="1"/>
      <c r="H36" s="1"/>
    </row>
  </sheetData>
  <sheetProtection/>
  <mergeCells count="22">
    <mergeCell ref="J15:J17"/>
    <mergeCell ref="J11:J13"/>
    <mergeCell ref="A21:D21"/>
    <mergeCell ref="A23:C23"/>
    <mergeCell ref="G21:H21"/>
    <mergeCell ref="A13:B13"/>
    <mergeCell ref="H4:H18"/>
    <mergeCell ref="I4:I18"/>
    <mergeCell ref="J4:J6"/>
    <mergeCell ref="A11:A12"/>
    <mergeCell ref="B11:B12"/>
    <mergeCell ref="A4:A5"/>
    <mergeCell ref="A17:B17"/>
    <mergeCell ref="A15:A16"/>
    <mergeCell ref="B15:B16"/>
    <mergeCell ref="G2:J2"/>
    <mergeCell ref="G27:J27"/>
    <mergeCell ref="A1:J1"/>
    <mergeCell ref="B4:B5"/>
    <mergeCell ref="A6:B6"/>
    <mergeCell ref="A19:B19"/>
    <mergeCell ref="I21:J21"/>
  </mergeCells>
  <printOptions/>
  <pageMargins left="0.5511811023622047" right="0.35433070866141736" top="0.35433070866141736" bottom="0.15748031496062992" header="0.5118110236220472" footer="0.15748031496062992"/>
  <pageSetup fitToHeight="0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Матюшина М.А.</cp:lastModifiedBy>
  <cp:lastPrinted>2022-10-11T09:58:25Z</cp:lastPrinted>
  <dcterms:created xsi:type="dcterms:W3CDTF">2006-04-06T11:08:39Z</dcterms:created>
  <dcterms:modified xsi:type="dcterms:W3CDTF">2022-10-19T05:44:24Z</dcterms:modified>
  <cp:category/>
  <cp:version/>
  <cp:contentType/>
  <cp:contentStatus/>
</cp:coreProperties>
</file>